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rayama.munehiro\Downloads\"/>
    </mc:Choice>
  </mc:AlternateContent>
  <xr:revisionPtr revIDLastSave="0" documentId="13_ncr:1_{A5070C29-8D42-4453-BB91-7D19E23B8B03}" xr6:coauthVersionLast="47" xr6:coauthVersionMax="47" xr10:uidLastSave="{00000000-0000-0000-0000-000000000000}"/>
  <bookViews>
    <workbookView xWindow="2170" yWindow="770" windowWidth="15630" windowHeight="9630" xr2:uid="{00000000-000D-0000-FFFF-FFFF00000000}"/>
  </bookViews>
  <sheets>
    <sheet name="集計表（入力用）" sheetId="1" r:id="rId1"/>
    <sheet name="申請書フォーム" sheetId="2" r:id="rId2"/>
    <sheet name="入力例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F33" i="1"/>
  <c r="E26" i="1"/>
  <c r="G26" i="1" s="1"/>
  <c r="E24" i="1"/>
  <c r="G24" i="1" s="1"/>
  <c r="E20" i="1"/>
  <c r="G20" i="1" s="1"/>
  <c r="E22" i="1"/>
  <c r="G33" i="1" s="1"/>
  <c r="H33" i="1" l="1"/>
  <c r="G34" i="1"/>
  <c r="H34" i="1" s="1"/>
  <c r="G31" i="1"/>
  <c r="G22" i="1"/>
  <c r="F31" i="1" l="1"/>
  <c r="H31" i="1" s="1"/>
  <c r="G32" i="1"/>
  <c r="E39" i="1" s="1"/>
  <c r="F32" i="1"/>
  <c r="E37" i="1" l="1"/>
  <c r="G37" i="1" s="1"/>
  <c r="G39" i="1"/>
  <c r="H32" i="1"/>
  <c r="C41" i="1" s="1"/>
  <c r="H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荒井 司</author>
  </authors>
  <commentList>
    <comment ref="C1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西暦で入力してください</t>
        </r>
      </text>
    </comment>
    <comment ref="D4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お振込いただいた月日を入力してください</t>
        </r>
      </text>
    </comment>
  </commentList>
</comments>
</file>

<file path=xl/sharedStrings.xml><?xml version="1.0" encoding="utf-8"?>
<sst xmlns="http://schemas.openxmlformats.org/spreadsheetml/2006/main" count="94" uniqueCount="80">
  <si>
    <t>技能認定振興協会行</t>
    <rPh sb="0" eb="2">
      <t>ギノウ</t>
    </rPh>
    <rPh sb="2" eb="4">
      <t>ニンテイ</t>
    </rPh>
    <rPh sb="4" eb="6">
      <t>シンコウ</t>
    </rPh>
    <rPh sb="6" eb="8">
      <t>キョウカイ</t>
    </rPh>
    <rPh sb="8" eb="9">
      <t>イ</t>
    </rPh>
    <phoneticPr fontId="7"/>
  </si>
  <si>
    <t>コードＮo</t>
    <phoneticPr fontId="7"/>
  </si>
  <si>
    <t>団体名　　　　　　　　　　　　　　　　　 　</t>
    <rPh sb="0" eb="2">
      <t>ダンタイ</t>
    </rPh>
    <rPh sb="2" eb="3">
      <t>メイ</t>
    </rPh>
    <rPh sb="3" eb="4">
      <t>ガクメイ</t>
    </rPh>
    <phoneticPr fontId="7"/>
  </si>
  <si>
    <t>担当者名　　　　　　　　　　　　　　　　　</t>
    <rPh sb="0" eb="2">
      <t>タントウ</t>
    </rPh>
    <rPh sb="2" eb="3">
      <t>シャ</t>
    </rPh>
    <rPh sb="3" eb="4">
      <t>メイ</t>
    </rPh>
    <phoneticPr fontId="7"/>
  </si>
  <si>
    <t xml:space="preserve">    </t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</si>
  <si>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</si>
  <si>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</si>
  <si>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受験人数</t>
    <rPh sb="0" eb="2">
      <t>ジュケン</t>
    </rPh>
    <rPh sb="2" eb="4">
      <t>ニンズウ</t>
    </rPh>
    <phoneticPr fontId="7"/>
  </si>
  <si>
    <t>受験料振込額計</t>
    <rPh sb="0" eb="3">
      <t>ジュケンリョウ</t>
    </rPh>
    <rPh sb="3" eb="5">
      <t>フリコミ</t>
    </rPh>
    <rPh sb="5" eb="6">
      <t>ガク</t>
    </rPh>
    <rPh sb="6" eb="7">
      <t>ケイ</t>
    </rPh>
    <phoneticPr fontId="7"/>
  </si>
  <si>
    <t>Ｉ</t>
    <phoneticPr fontId="7"/>
  </si>
  <si>
    <t>医科医療事務管理士</t>
    <rPh sb="0" eb="2">
      <t>イカ</t>
    </rPh>
    <rPh sb="2" eb="4">
      <t>イリョウ</t>
    </rPh>
    <rPh sb="4" eb="6">
      <t>ジム</t>
    </rPh>
    <rPh sb="6" eb="8">
      <t>カンリ</t>
    </rPh>
    <rPh sb="8" eb="9">
      <t>シ</t>
    </rPh>
    <phoneticPr fontId="7"/>
  </si>
  <si>
    <t>Ｑ</t>
    <phoneticPr fontId="7"/>
  </si>
  <si>
    <t>医療事務技能認定試験</t>
    <rPh sb="0" eb="2">
      <t>イリョウ</t>
    </rPh>
    <rPh sb="2" eb="4">
      <t>ジム</t>
    </rPh>
    <rPh sb="4" eb="6">
      <t>ギノウ</t>
    </rPh>
    <rPh sb="6" eb="10">
      <t>ニンテイシケン</t>
    </rPh>
    <phoneticPr fontId="7"/>
  </si>
  <si>
    <t>　　【受験料内訳】　　　　　</t>
    <rPh sb="3" eb="6">
      <t>ジュケンリョウ</t>
    </rPh>
    <rPh sb="6" eb="8">
      <t>ウチワケ</t>
    </rPh>
    <phoneticPr fontId="7"/>
  </si>
  <si>
    <t>差引</t>
    <rPh sb="0" eb="2">
      <t>サシヒキ</t>
    </rPh>
    <phoneticPr fontId="7"/>
  </si>
  <si>
    <t>人数</t>
    <rPh sb="0" eb="2">
      <t>ニンズウ</t>
    </rPh>
    <phoneticPr fontId="7"/>
  </si>
  <si>
    <t>金額</t>
    <rPh sb="0" eb="2">
      <t>キンガク</t>
    </rPh>
    <phoneticPr fontId="7"/>
  </si>
  <si>
    <t>ＩＢＴ医科医療事務管理士</t>
    <rPh sb="3" eb="5">
      <t>イカ</t>
    </rPh>
    <rPh sb="5" eb="7">
      <t>イリョウ</t>
    </rPh>
    <rPh sb="7" eb="9">
      <t>ジム</t>
    </rPh>
    <rPh sb="9" eb="11">
      <t>カンリ</t>
    </rPh>
    <rPh sb="11" eb="12">
      <t>シ</t>
    </rPh>
    <phoneticPr fontId="7"/>
  </si>
  <si>
    <t>ＩＢＴ医療事務技能認定試験</t>
    <rPh sb="3" eb="5">
      <t>イリョウ</t>
    </rPh>
    <rPh sb="5" eb="7">
      <t>ジム</t>
    </rPh>
    <rPh sb="7" eb="9">
      <t>ギノウ</t>
    </rPh>
    <rPh sb="9" eb="13">
      <t>ニンテイシケン</t>
    </rPh>
    <phoneticPr fontId="7"/>
  </si>
  <si>
    <t>振込額</t>
    <rPh sb="0" eb="2">
      <t>フリコミ</t>
    </rPh>
    <rPh sb="2" eb="3">
      <t>ガク</t>
    </rPh>
    <phoneticPr fontId="7"/>
  </si>
  <si>
    <t>※左記の振込額をお支払いください</t>
    <rPh sb="1" eb="3">
      <t>サキ</t>
    </rPh>
    <rPh sb="4" eb="6">
      <t>フリコミ</t>
    </rPh>
    <rPh sb="6" eb="7">
      <t>ガク</t>
    </rPh>
    <rPh sb="9" eb="11">
      <t>シハラ</t>
    </rPh>
    <phoneticPr fontId="7"/>
  </si>
  <si>
    <t>振込先銀行名</t>
    <rPh sb="0" eb="2">
      <t>フリコミ</t>
    </rPh>
    <rPh sb="2" eb="3">
      <t>サキ</t>
    </rPh>
    <rPh sb="3" eb="6">
      <t>ギンコウメイ</t>
    </rPh>
    <phoneticPr fontId="7"/>
  </si>
  <si>
    <t>三井住友銀行　浅草支店　当座　2020191</t>
    <rPh sb="7" eb="9">
      <t>アサクサ</t>
    </rPh>
    <rPh sb="9" eb="11">
      <t>シテン</t>
    </rPh>
    <rPh sb="12" eb="14">
      <t>トウザ</t>
    </rPh>
    <phoneticPr fontId="7"/>
  </si>
  <si>
    <t>振込日</t>
    <rPh sb="0" eb="2">
      <t>フリコミ</t>
    </rPh>
    <rPh sb="2" eb="3">
      <t>ビ</t>
    </rPh>
    <phoneticPr fontId="7"/>
  </si>
  <si>
    <t>※振込控のコピーをＰＤＦファイルにて添付して下さい。</t>
    <rPh sb="1" eb="3">
      <t>フリコミ</t>
    </rPh>
    <rPh sb="3" eb="4">
      <t>ヒカ</t>
    </rPh>
    <rPh sb="18" eb="20">
      <t>テンプ</t>
    </rPh>
    <rPh sb="22" eb="23">
      <t>クダ</t>
    </rPh>
    <phoneticPr fontId="7"/>
  </si>
  <si>
    <t>※連絡事項</t>
  </si>
  <si>
    <t>　</t>
    <phoneticPr fontId="7"/>
  </si>
  <si>
    <t>学校名　　　</t>
    <rPh sb="0" eb="2">
      <t>ガッコウ</t>
    </rPh>
    <rPh sb="2" eb="3">
      <t>メイ</t>
    </rPh>
    <phoneticPr fontId="19"/>
  </si>
  <si>
    <t>赤字の部分は入力不要です。</t>
  </si>
  <si>
    <t>【利用者ID】</t>
    <phoneticPr fontId="19"/>
  </si>
  <si>
    <t>パスワード</t>
    <phoneticPr fontId="19"/>
  </si>
  <si>
    <t>科目名</t>
    <rPh sb="0" eb="3">
      <t>カモクメイ</t>
    </rPh>
    <phoneticPr fontId="7"/>
  </si>
  <si>
    <t>漢字氏名
※性名の間に全角スペース</t>
    <rPh sb="0" eb="2">
      <t>カンジ</t>
    </rPh>
    <phoneticPr fontId="7"/>
  </si>
  <si>
    <t>カナ氏名
※セイメイの間に全角スペース</t>
    <phoneticPr fontId="7"/>
  </si>
  <si>
    <t>電話番号</t>
  </si>
  <si>
    <t>メールアドレス</t>
  </si>
  <si>
    <t>生年月日</t>
  </si>
  <si>
    <t>性別</t>
  </si>
  <si>
    <t>郵便番号</t>
  </si>
  <si>
    <t>都道府県</t>
    <rPh sb="0" eb="4">
      <t>トドウフケン</t>
    </rPh>
    <phoneticPr fontId="19"/>
  </si>
  <si>
    <t>市区町村</t>
    <rPh sb="0" eb="2">
      <t>シク</t>
    </rPh>
    <rPh sb="2" eb="4">
      <t>チョウソン</t>
    </rPh>
    <phoneticPr fontId="19"/>
  </si>
  <si>
    <t>町名・番地</t>
    <rPh sb="0" eb="2">
      <t>チョウメイ</t>
    </rPh>
    <rPh sb="3" eb="5">
      <t>バンチ</t>
    </rPh>
    <phoneticPr fontId="19"/>
  </si>
  <si>
    <t>建物名・部屋番号</t>
    <rPh sb="0" eb="2">
      <t>タテモノ</t>
    </rPh>
    <rPh sb="2" eb="3">
      <t>メイ</t>
    </rPh>
    <rPh sb="4" eb="6">
      <t>ヘヤ</t>
    </rPh>
    <rPh sb="6" eb="8">
      <t>バンゴウ</t>
    </rPh>
    <phoneticPr fontId="19"/>
  </si>
  <si>
    <t>拠点コード</t>
  </si>
  <si>
    <t>署名欄</t>
  </si>
  <si>
    <t>学校名　　○○専門学校　</t>
    <rPh sb="0" eb="2">
      <t>ガッコウ</t>
    </rPh>
    <rPh sb="2" eb="3">
      <t>メイ</t>
    </rPh>
    <rPh sb="7" eb="9">
      <t>センモン</t>
    </rPh>
    <rPh sb="9" eb="11">
      <t>ガッコウ</t>
    </rPh>
    <phoneticPr fontId="19"/>
  </si>
  <si>
    <t>※赤字の部分は入力不要です。</t>
    <phoneticPr fontId="19"/>
  </si>
  <si>
    <t>氏名</t>
    <phoneticPr fontId="7"/>
  </si>
  <si>
    <t>氏名カナ</t>
    <phoneticPr fontId="7"/>
  </si>
  <si>
    <t>入力例</t>
    <rPh sb="0" eb="2">
      <t>ニュウリョク</t>
    </rPh>
    <rPh sb="2" eb="3">
      <t>レイ</t>
    </rPh>
    <phoneticPr fontId="19"/>
  </si>
  <si>
    <t>医科医療事務管理士</t>
  </si>
  <si>
    <t>技能　太郎</t>
    <rPh sb="0" eb="2">
      <t>ギノウ</t>
    </rPh>
    <phoneticPr fontId="19"/>
  </si>
  <si>
    <t>ギノウ　タロウ</t>
    <phoneticPr fontId="7"/>
  </si>
  <si>
    <t>03-3864-3559</t>
    <phoneticPr fontId="19"/>
  </si>
  <si>
    <t>ginou@solast.co.jp</t>
    <phoneticPr fontId="19"/>
  </si>
  <si>
    <t>男</t>
    <rPh sb="0" eb="1">
      <t>オトコ</t>
    </rPh>
    <phoneticPr fontId="19"/>
  </si>
  <si>
    <t>101-0025</t>
    <phoneticPr fontId="19"/>
  </si>
  <si>
    <t>東京都</t>
    <rPh sb="0" eb="3">
      <t>トウキョウト</t>
    </rPh>
    <phoneticPr fontId="19"/>
  </si>
  <si>
    <t>千代田区</t>
    <phoneticPr fontId="19"/>
  </si>
  <si>
    <t>神田佐久間町３－２</t>
    <phoneticPr fontId="19"/>
  </si>
  <si>
    <t>ソラスト秋葉原ビル２階</t>
    <rPh sb="4" eb="7">
      <t>アキハバラ</t>
    </rPh>
    <rPh sb="10" eb="11">
      <t>カイ</t>
    </rPh>
    <phoneticPr fontId="19"/>
  </si>
  <si>
    <t>【入力時の注意点】</t>
    <rPh sb="1" eb="3">
      <t>ニュウリョク</t>
    </rPh>
    <rPh sb="3" eb="4">
      <t>ジ</t>
    </rPh>
    <rPh sb="5" eb="8">
      <t>チュウイテン</t>
    </rPh>
    <phoneticPr fontId="19"/>
  </si>
  <si>
    <t>氏名入力…全角入力。姓名の間は全角スペースを入力してください。</t>
    <rPh sb="0" eb="2">
      <t>シメイ</t>
    </rPh>
    <rPh sb="2" eb="4">
      <t>ニュウリョク</t>
    </rPh>
    <rPh sb="5" eb="7">
      <t>ゼンカク</t>
    </rPh>
    <rPh sb="7" eb="9">
      <t>ニュウリョク</t>
    </rPh>
    <rPh sb="10" eb="11">
      <t>セイ</t>
    </rPh>
    <rPh sb="11" eb="12">
      <t>メイ</t>
    </rPh>
    <rPh sb="13" eb="14">
      <t>アイダ</t>
    </rPh>
    <rPh sb="15" eb="17">
      <t>ゼンカク</t>
    </rPh>
    <rPh sb="22" eb="24">
      <t>ニュウリョク</t>
    </rPh>
    <phoneticPr fontId="19"/>
  </si>
  <si>
    <t>メールアドレス…必ずご入力ください。</t>
    <rPh sb="8" eb="9">
      <t>カナラ</t>
    </rPh>
    <rPh sb="11" eb="13">
      <t>ニュウリョク</t>
    </rPh>
    <phoneticPr fontId="19"/>
  </si>
  <si>
    <t>住所…全角入力。住所１は都道府県、住所２は市町村、住所３は町名番地、住所４は建物名を入力してください。</t>
    <rPh sb="0" eb="2">
      <t>ジュウショ</t>
    </rPh>
    <rPh sb="3" eb="5">
      <t>ゼンカク</t>
    </rPh>
    <rPh sb="5" eb="7">
      <t>ニュウリョク</t>
    </rPh>
    <rPh sb="8" eb="10">
      <t>ジュウショ</t>
    </rPh>
    <rPh sb="12" eb="16">
      <t>トドウフケン</t>
    </rPh>
    <rPh sb="17" eb="19">
      <t>ジュウショ</t>
    </rPh>
    <rPh sb="21" eb="24">
      <t>シチョウソン</t>
    </rPh>
    <rPh sb="25" eb="27">
      <t>ジュウショ</t>
    </rPh>
    <rPh sb="29" eb="31">
      <t>チョウメイ</t>
    </rPh>
    <rPh sb="31" eb="33">
      <t>バンチ</t>
    </rPh>
    <rPh sb="34" eb="36">
      <t>ジュウショ</t>
    </rPh>
    <rPh sb="38" eb="40">
      <t>タテモノ</t>
    </rPh>
    <rPh sb="40" eb="41">
      <t>メイ</t>
    </rPh>
    <rPh sb="42" eb="44">
      <t>ニュウリョク</t>
    </rPh>
    <phoneticPr fontId="19"/>
  </si>
  <si>
    <t>　　7月　　11日</t>
    <rPh sb="3" eb="4">
      <t>ガツ</t>
    </rPh>
    <rPh sb="8" eb="9">
      <t>ニチ</t>
    </rPh>
    <phoneticPr fontId="7"/>
  </si>
  <si>
    <t>適格請求書発行事業者登録番号       　T</t>
    <phoneticPr fontId="7"/>
  </si>
  <si>
    <t>日 実施分　（単位：人）</t>
    <rPh sb="0" eb="1">
      <t>ヒ</t>
    </rPh>
    <rPh sb="2" eb="4">
      <t>ジッシ</t>
    </rPh>
    <phoneticPr fontId="7"/>
  </si>
  <si>
    <t>受験料(税込）</t>
    <rPh sb="0" eb="3">
      <t>ジュケンリョウ</t>
    </rPh>
    <rPh sb="4" eb="6">
      <t>ゼイコ</t>
    </rPh>
    <phoneticPr fontId="7"/>
  </si>
  <si>
    <t>手数料（税込）</t>
    <rPh sb="0" eb="3">
      <t>テスウリョウ</t>
    </rPh>
    <rPh sb="4" eb="6">
      <t>ゼイコ</t>
    </rPh>
    <phoneticPr fontId="7"/>
  </si>
  <si>
    <t>受験料合計額（10％対象）</t>
    <rPh sb="0" eb="3">
      <t>ジュケンリョウ</t>
    </rPh>
    <rPh sb="3" eb="6">
      <t>ゴウケイガク</t>
    </rPh>
    <rPh sb="10" eb="12">
      <t>タイショウ</t>
    </rPh>
    <phoneticPr fontId="19"/>
  </si>
  <si>
    <t>事務管理手数料合計額（10％対象）</t>
    <rPh sb="0" eb="4">
      <t>ジムカンリ</t>
    </rPh>
    <rPh sb="4" eb="7">
      <t>テスウリョウ</t>
    </rPh>
    <rPh sb="7" eb="9">
      <t>ゴウケイ</t>
    </rPh>
    <rPh sb="9" eb="10">
      <t>ガク</t>
    </rPh>
    <rPh sb="14" eb="16">
      <t>タイショウ</t>
    </rPh>
    <phoneticPr fontId="19"/>
  </si>
  <si>
    <t>円　　    内税</t>
    <rPh sb="0" eb="1">
      <t>エン</t>
    </rPh>
    <rPh sb="7" eb="9">
      <t>ウチゼイ</t>
    </rPh>
    <phoneticPr fontId="19"/>
  </si>
  <si>
    <t>円　    　内税</t>
    <rPh sb="0" eb="1">
      <t>エン</t>
    </rPh>
    <rPh sb="7" eb="9">
      <t>ウチゼイ</t>
    </rPh>
    <phoneticPr fontId="19"/>
  </si>
  <si>
    <t>K</t>
    <phoneticPr fontId="7"/>
  </si>
  <si>
    <t>W</t>
    <phoneticPr fontId="7"/>
  </si>
  <si>
    <t>ホスピタルコンシェルジュ3級</t>
    <rPh sb="13" eb="14">
      <t>キュウ</t>
    </rPh>
    <phoneticPr fontId="7"/>
  </si>
  <si>
    <t>ウェルフェアコンシェルジュ初級</t>
    <rPh sb="13" eb="15">
      <t>ショキュウ</t>
    </rPh>
    <phoneticPr fontId="7"/>
  </si>
  <si>
    <t>IBTホスピタルコンシェルジュ3級</t>
    <rPh sb="16" eb="17">
      <t>キュウ</t>
    </rPh>
    <phoneticPr fontId="7"/>
  </si>
  <si>
    <t>IBTウェルフェアコンシェルジュ初級</t>
    <rPh sb="16" eb="18">
      <t>ショキュウ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</si>
</sst>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&quot;（ &quot;####&quot; )&quot;"/>
    <numFmt numFmtId="178" formatCode="m&quot;月&quot;d&quot;日&quot;;@"/>
    <numFmt numFmtId="179" formatCode="#,##0&quot;円&quot;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0.5"/>
      <name val="ＭＳ Ｐ明朝"/>
      <family val="1"/>
      <charset val="128"/>
    </font>
    <font>
      <sz val="18"/>
      <name val="ＭＳ Ｐ明朝"/>
      <family val="1"/>
      <charset val="128"/>
    </font>
    <font>
      <sz val="10.5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5" fillId="0" borderId="0" applyFont="0" applyFill="0" applyBorder="0" applyAlignment="0" applyProtection="0"/>
    <xf numFmtId="0" fontId="4" fillId="0" borderId="0">
      <alignment vertical="center"/>
    </xf>
    <xf numFmtId="38" fontId="5" fillId="0" borderId="0" applyFont="0" applyFill="0" applyBorder="0" applyAlignment="0" applyProtection="0"/>
  </cellStyleXfs>
  <cellXfs count="97">
    <xf numFmtId="0" fontId="0" fillId="0" borderId="0" xfId="0"/>
    <xf numFmtId="0" fontId="8" fillId="0" borderId="0" xfId="0" applyFont="1"/>
    <xf numFmtId="0" fontId="10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38" fontId="8" fillId="0" borderId="0" xfId="1" applyFont="1" applyBorder="1"/>
    <xf numFmtId="38" fontId="8" fillId="0" borderId="0" xfId="1" applyFont="1" applyFill="1" applyBorder="1"/>
    <xf numFmtId="38" fontId="8" fillId="0" borderId="0" xfId="0" applyNumberFormat="1" applyFont="1"/>
    <xf numFmtId="0" fontId="15" fillId="0" borderId="1" xfId="0" applyFont="1" applyBorder="1"/>
    <xf numFmtId="0" fontId="11" fillId="0" borderId="1" xfId="0" applyFont="1" applyBorder="1"/>
    <xf numFmtId="178" fontId="8" fillId="0" borderId="0" xfId="0" applyNumberFormat="1" applyFont="1"/>
    <xf numFmtId="0" fontId="8" fillId="0" borderId="2" xfId="0" applyFont="1" applyBorder="1"/>
    <xf numFmtId="38" fontId="8" fillId="0" borderId="3" xfId="0" applyNumberFormat="1" applyFont="1" applyBorder="1"/>
    <xf numFmtId="0" fontId="14" fillId="2" borderId="1" xfId="0" applyFont="1" applyFill="1" applyBorder="1" applyProtection="1">
      <protection locked="0"/>
    </xf>
    <xf numFmtId="178" fontId="8" fillId="2" borderId="0" xfId="0" applyNumberFormat="1" applyFont="1" applyFill="1" applyProtection="1">
      <protection locked="0"/>
    </xf>
    <xf numFmtId="0" fontId="6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17" fillId="0" borderId="0" xfId="0" applyFont="1"/>
    <xf numFmtId="0" fontId="8" fillId="0" borderId="1" xfId="0" applyFont="1" applyBorder="1"/>
    <xf numFmtId="177" fontId="8" fillId="2" borderId="1" xfId="0" applyNumberFormat="1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left"/>
    </xf>
    <xf numFmtId="0" fontId="8" fillId="0" borderId="0" xfId="0" applyFont="1" applyProtection="1">
      <protection locked="0"/>
    </xf>
    <xf numFmtId="0" fontId="4" fillId="0" borderId="0" xfId="2">
      <alignment vertical="center"/>
    </xf>
    <xf numFmtId="0" fontId="18" fillId="3" borderId="11" xfId="2" applyFont="1" applyFill="1" applyBorder="1">
      <alignment vertical="center"/>
    </xf>
    <xf numFmtId="0" fontId="4" fillId="3" borderId="11" xfId="2" applyFill="1" applyBorder="1">
      <alignment vertical="center"/>
    </xf>
    <xf numFmtId="0" fontId="20" fillId="3" borderId="11" xfId="2" applyFont="1" applyFill="1" applyBorder="1">
      <alignment vertical="center"/>
    </xf>
    <xf numFmtId="0" fontId="18" fillId="0" borderId="0" xfId="2" applyFont="1">
      <alignment vertical="center"/>
    </xf>
    <xf numFmtId="0" fontId="4" fillId="0" borderId="1" xfId="2" applyBorder="1">
      <alignment vertical="center"/>
    </xf>
    <xf numFmtId="14" fontId="4" fillId="0" borderId="0" xfId="2" applyNumberFormat="1">
      <alignment vertical="center"/>
    </xf>
    <xf numFmtId="0" fontId="21" fillId="3" borderId="11" xfId="2" applyFont="1" applyFill="1" applyBorder="1">
      <alignment vertical="center"/>
    </xf>
    <xf numFmtId="0" fontId="4" fillId="0" borderId="11" xfId="2" applyBorder="1">
      <alignment vertical="center"/>
    </xf>
    <xf numFmtId="0" fontId="4" fillId="0" borderId="0" xfId="2" applyAlignment="1">
      <alignment horizontal="left" vertical="center"/>
    </xf>
    <xf numFmtId="0" fontId="3" fillId="3" borderId="11" xfId="2" applyFont="1" applyFill="1" applyBorder="1" applyAlignment="1">
      <alignment vertical="center" wrapText="1"/>
    </xf>
    <xf numFmtId="0" fontId="3" fillId="3" borderId="11" xfId="2" applyFont="1" applyFill="1" applyBorder="1">
      <alignment vertical="center"/>
    </xf>
    <xf numFmtId="0" fontId="3" fillId="0" borderId="0" xfId="2" applyFont="1">
      <alignment vertical="center"/>
    </xf>
    <xf numFmtId="0" fontId="14" fillId="2" borderId="1" xfId="0" applyFont="1" applyFill="1" applyBorder="1"/>
    <xf numFmtId="0" fontId="2" fillId="0" borderId="11" xfId="2" applyFont="1" applyBorder="1">
      <alignment vertical="center"/>
    </xf>
    <xf numFmtId="14" fontId="4" fillId="0" borderId="11" xfId="2" applyNumberFormat="1" applyBorder="1">
      <alignment vertical="center"/>
    </xf>
    <xf numFmtId="0" fontId="1" fillId="0" borderId="11" xfId="2" applyFont="1" applyBorder="1">
      <alignment vertical="center"/>
    </xf>
    <xf numFmtId="0" fontId="8" fillId="0" borderId="0" xfId="0" applyFont="1" applyBorder="1"/>
    <xf numFmtId="0" fontId="8" fillId="0" borderId="0" xfId="2" applyFont="1" applyAlignment="1"/>
    <xf numFmtId="0" fontId="22" fillId="0" borderId="1" xfId="2" applyFont="1" applyBorder="1" applyAlignment="1">
      <alignment horizontal="left"/>
    </xf>
    <xf numFmtId="0" fontId="23" fillId="0" borderId="1" xfId="2" applyFont="1" applyBorder="1" applyAlignment="1" applyProtection="1">
      <alignment horizontal="center"/>
      <protection locked="0"/>
    </xf>
    <xf numFmtId="0" fontId="23" fillId="2" borderId="1" xfId="2" applyFont="1" applyFill="1" applyBorder="1" applyAlignment="1" applyProtection="1">
      <alignment horizontal="center"/>
      <protection locked="0"/>
    </xf>
    <xf numFmtId="0" fontId="23" fillId="2" borderId="1" xfId="2" applyFont="1" applyFill="1" applyBorder="1" applyAlignment="1" applyProtection="1">
      <alignment horizontal="left"/>
      <protection locked="0"/>
    </xf>
    <xf numFmtId="0" fontId="8" fillId="0" borderId="1" xfId="2" applyFont="1" applyBorder="1" applyAlignment="1"/>
    <xf numFmtId="177" fontId="8" fillId="0" borderId="5" xfId="0" applyNumberFormat="1" applyFont="1" applyFill="1" applyBorder="1" applyAlignment="1" applyProtection="1">
      <alignment horizontal="center"/>
      <protection locked="0"/>
    </xf>
    <xf numFmtId="0" fontId="11" fillId="0" borderId="5" xfId="0" applyFont="1" applyFill="1" applyBorder="1"/>
    <xf numFmtId="0" fontId="8" fillId="0" borderId="5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center" shrinkToFit="1"/>
    </xf>
    <xf numFmtId="38" fontId="8" fillId="0" borderId="1" xfId="3" applyFont="1" applyFill="1" applyBorder="1"/>
    <xf numFmtId="179" fontId="8" fillId="0" borderId="1" xfId="3" applyNumberFormat="1" applyFont="1" applyFill="1" applyBorder="1" applyAlignment="1">
      <alignment horizontal="left"/>
    </xf>
    <xf numFmtId="38" fontId="8" fillId="0" borderId="0" xfId="3" applyFont="1" applyFill="1" applyBorder="1"/>
    <xf numFmtId="179" fontId="8" fillId="0" borderId="0" xfId="3" applyNumberFormat="1" applyFont="1" applyFill="1" applyBorder="1" applyAlignment="1">
      <alignment horizontal="left"/>
    </xf>
    <xf numFmtId="176" fontId="8" fillId="0" borderId="0" xfId="0" applyNumberFormat="1" applyFont="1"/>
    <xf numFmtId="176" fontId="0" fillId="0" borderId="0" xfId="0" applyNumberFormat="1"/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vertical="center" wrapText="1"/>
    </xf>
    <xf numFmtId="38" fontId="8" fillId="0" borderId="16" xfId="1" applyFont="1" applyFill="1" applyBorder="1" applyAlignment="1" applyProtection="1">
      <alignment horizontal="center" vertical="center"/>
    </xf>
    <xf numFmtId="38" fontId="8" fillId="0" borderId="6" xfId="1" applyFont="1" applyFill="1" applyBorder="1" applyAlignment="1" applyProtection="1">
      <alignment horizontal="center" vertical="center"/>
    </xf>
    <xf numFmtId="38" fontId="8" fillId="0" borderId="17" xfId="1" applyFont="1" applyFill="1" applyBorder="1" applyAlignment="1" applyProtection="1">
      <alignment horizontal="center" vertical="center"/>
    </xf>
    <xf numFmtId="38" fontId="8" fillId="0" borderId="10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shrinkToFit="1"/>
    </xf>
    <xf numFmtId="0" fontId="8" fillId="0" borderId="0" xfId="0" applyFont="1" applyAlignment="1">
      <alignment horizontal="center" shrinkToFit="1"/>
    </xf>
    <xf numFmtId="0" fontId="8" fillId="2" borderId="7" xfId="0" applyFont="1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8" fontId="8" fillId="0" borderId="13" xfId="1" applyFont="1" applyFill="1" applyBorder="1" applyAlignment="1" applyProtection="1">
      <alignment horizontal="center" vertical="center"/>
    </xf>
    <xf numFmtId="38" fontId="8" fillId="0" borderId="11" xfId="1" applyFont="1" applyFill="1" applyBorder="1" applyAlignment="1" applyProtection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4" fillId="0" borderId="1" xfId="2" applyBorder="1" applyAlignment="1">
      <alignment horizontal="left" vertical="center" shrinkToFit="1"/>
    </xf>
    <xf numFmtId="0" fontId="4" fillId="0" borderId="1" xfId="2" applyBorder="1" applyAlignment="1">
      <alignment horizontal="left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4">
    <cellStyle name="桁区切り" xfId="1" builtinId="6"/>
    <cellStyle name="桁区切り 2" xfId="3" xr:uid="{E7EBD1DC-1C76-4941-83DA-CB2CC33EB2FA}"/>
    <cellStyle name="標準" xfId="0" builtinId="0"/>
    <cellStyle name="標準 2" xfId="2" xr:uid="{783FE832-ABC0-4DAB-B59A-648DE348748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11</xdr:row>
      <xdr:rowOff>47625</xdr:rowOff>
    </xdr:from>
    <xdr:to>
      <xdr:col>8</xdr:col>
      <xdr:colOff>85725</xdr:colOff>
      <xdr:row>14</xdr:row>
      <xdr:rowOff>0</xdr:rowOff>
    </xdr:to>
    <xdr:sp macro="" textlink="">
      <xdr:nvSpPr>
        <xdr:cNvPr id="5802" name="Rectangle 14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>
          <a:spLocks noChangeArrowheads="1"/>
        </xdr:cNvSpPr>
      </xdr:nvSpPr>
      <xdr:spPr bwMode="auto">
        <a:xfrm>
          <a:off x="1228725" y="1990725"/>
          <a:ext cx="5667375" cy="466725"/>
        </a:xfrm>
        <a:prstGeom prst="rect">
          <a:avLst/>
        </a:prstGeom>
        <a:solidFill>
          <a:srgbClr val="CC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466725</xdr:colOff>
      <xdr:row>54</xdr:row>
      <xdr:rowOff>38100</xdr:rowOff>
    </xdr:from>
    <xdr:to>
      <xdr:col>7</xdr:col>
      <xdr:colOff>542925</xdr:colOff>
      <xdr:row>60</xdr:row>
      <xdr:rowOff>28575</xdr:rowOff>
    </xdr:to>
    <xdr:sp macro="" textlink="">
      <xdr:nvSpPr>
        <xdr:cNvPr id="1033" name="Rectangl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5429250" y="9734550"/>
          <a:ext cx="1000125" cy="1019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確認印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504825</xdr:colOff>
      <xdr:row>54</xdr:row>
      <xdr:rowOff>38100</xdr:rowOff>
    </xdr:from>
    <xdr:to>
      <xdr:col>8</xdr:col>
      <xdr:colOff>542926</xdr:colOff>
      <xdr:row>60</xdr:row>
      <xdr:rowOff>28575</xdr:rowOff>
    </xdr:to>
    <xdr:sp macro="" textlink="">
      <xdr:nvSpPr>
        <xdr:cNvPr id="1034" name="Rectangl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6391275" y="9734550"/>
          <a:ext cx="962026" cy="1019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受付印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485775</xdr:colOff>
      <xdr:row>55</xdr:row>
      <xdr:rowOff>38100</xdr:rowOff>
    </xdr:from>
    <xdr:to>
      <xdr:col>8</xdr:col>
      <xdr:colOff>542925</xdr:colOff>
      <xdr:row>55</xdr:row>
      <xdr:rowOff>38100</xdr:rowOff>
    </xdr:to>
    <xdr:sp macro="" textlink="">
      <xdr:nvSpPr>
        <xdr:cNvPr id="5805" name="Line 12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ShapeType="1"/>
        </xdr:cNvSpPr>
      </xdr:nvSpPr>
      <xdr:spPr bwMode="auto">
        <a:xfrm>
          <a:off x="5448300" y="10544175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</xdr:colOff>
      <xdr:row>12</xdr:row>
      <xdr:rowOff>0</xdr:rowOff>
    </xdr:from>
    <xdr:to>
      <xdr:col>7</xdr:col>
      <xdr:colOff>857250</xdr:colOff>
      <xdr:row>14</xdr:row>
      <xdr:rowOff>0</xdr:rowOff>
    </xdr:to>
    <xdr:sp macro="" textlink="">
      <xdr:nvSpPr>
        <xdr:cNvPr id="1039" name="WordArt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00175" y="2076450"/>
          <a:ext cx="5343525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/>
              <a:ea typeface="ＭＳ Ｐ明朝"/>
            </a:rPr>
            <a:t>認定試験（ＩＢＴ）申請者数集計表兼振込通知書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M63"/>
  <sheetViews>
    <sheetView tabSelected="1" view="pageBreakPreview" zoomScaleNormal="100" zoomScaleSheetLayoutView="100" workbookViewId="0">
      <selection activeCell="E32" sqref="E32:E33"/>
    </sheetView>
  </sheetViews>
  <sheetFormatPr defaultColWidth="9" defaultRowHeight="13" x14ac:dyDescent="0.2"/>
  <cols>
    <col min="1" max="1" width="7.6328125" style="1" customWidth="1"/>
    <col min="2" max="2" width="9" style="1"/>
    <col min="3" max="8" width="12.08984375" style="1" customWidth="1"/>
    <col min="9" max="9" width="10.1796875" style="1" customWidth="1"/>
    <col min="10" max="10" width="6" style="1" customWidth="1"/>
    <col min="11" max="13" width="7.6328125" style="1" customWidth="1"/>
    <col min="14" max="14" width="3.6328125" style="1" customWidth="1"/>
    <col min="15" max="15" width="7.6328125" style="1" customWidth="1"/>
    <col min="16" max="16" width="9.81640625" style="1" customWidth="1"/>
    <col min="17" max="16384" width="9" style="1"/>
  </cols>
  <sheetData>
    <row r="2" spans="2:10" ht="32.25" customHeight="1" x14ac:dyDescent="0.2"/>
    <row r="3" spans="2:10" x14ac:dyDescent="0.2">
      <c r="H3" s="59">
        <f ca="1">TODAY()</f>
        <v>45170</v>
      </c>
      <c r="I3" s="60"/>
      <c r="J3" s="60"/>
    </row>
    <row r="4" spans="2:10" x14ac:dyDescent="0.2">
      <c r="B4" s="1" t="s">
        <v>0</v>
      </c>
    </row>
    <row r="5" spans="2:10" ht="13.25" customHeight="1" x14ac:dyDescent="0.2">
      <c r="H5" s="62"/>
      <c r="I5" s="62"/>
      <c r="J5" s="62"/>
    </row>
    <row r="6" spans="2:10" x14ac:dyDescent="0.2">
      <c r="E6" s="23" t="s">
        <v>1</v>
      </c>
      <c r="F6" s="24"/>
      <c r="G6" s="13" t="s">
        <v>2</v>
      </c>
      <c r="H6" s="63"/>
      <c r="I6" s="63"/>
      <c r="J6" s="63"/>
    </row>
    <row r="7" spans="2:10" ht="9.65" customHeight="1" x14ac:dyDescent="0.2">
      <c r="E7" s="44"/>
      <c r="F7" s="51"/>
      <c r="G7" s="52"/>
      <c r="H7" s="53"/>
      <c r="I7" s="53"/>
      <c r="J7" s="53"/>
    </row>
    <row r="8" spans="2:10" s="45" customFormat="1" ht="17.399999999999999" customHeight="1" x14ac:dyDescent="0.2">
      <c r="F8" s="50" t="s">
        <v>66</v>
      </c>
      <c r="G8" s="46"/>
      <c r="H8" s="47"/>
      <c r="I8" s="48"/>
      <c r="J8" s="49"/>
    </row>
    <row r="10" spans="2:10" ht="26.25" customHeight="1" x14ac:dyDescent="0.2">
      <c r="G10" s="13" t="s">
        <v>3</v>
      </c>
      <c r="H10" s="61"/>
      <c r="I10" s="61"/>
      <c r="J10" s="61"/>
    </row>
    <row r="11" spans="2:10" x14ac:dyDescent="0.2">
      <c r="H11" s="3"/>
      <c r="I11"/>
    </row>
    <row r="12" spans="2:10" ht="10.5" customHeight="1" x14ac:dyDescent="0.2"/>
    <row r="13" spans="2:10" ht="10.5" customHeight="1" x14ac:dyDescent="0.2"/>
    <row r="14" spans="2:10" s="2" customFormat="1" ht="19.5" customHeight="1" x14ac:dyDescent="0.3">
      <c r="D14" s="2" t="s">
        <v>4</v>
      </c>
    </row>
    <row r="16" spans="2:10" s="4" customFormat="1" ht="28.5" customHeight="1" x14ac:dyDescent="0.3">
      <c r="C16" s="17">
        <v>2023</v>
      </c>
      <c r="D16" s="25" t="s">
        <v>5</v>
      </c>
      <c r="E16" s="17">
        <v>7</v>
      </c>
      <c r="F16" s="12" t="s">
        <v>6</v>
      </c>
      <c r="G16" s="40">
        <v>21</v>
      </c>
      <c r="H16" s="67" t="s">
        <v>67</v>
      </c>
      <c r="I16" s="67"/>
      <c r="J16" s="67"/>
    </row>
    <row r="17" spans="2:13" ht="31.5" customHeight="1" x14ac:dyDescent="0.2"/>
    <row r="18" spans="2:13" ht="14.25" customHeight="1" x14ac:dyDescent="0.2">
      <c r="C18" s="64"/>
      <c r="D18" s="64"/>
      <c r="E18" s="65" t="s">
        <v>7</v>
      </c>
      <c r="F18" s="66"/>
      <c r="G18" s="68" t="s">
        <v>8</v>
      </c>
      <c r="H18" s="65"/>
    </row>
    <row r="19" spans="2:13" ht="14.25" customHeight="1" x14ac:dyDescent="0.2">
      <c r="C19" s="64"/>
      <c r="D19" s="64"/>
      <c r="E19" s="65"/>
      <c r="F19" s="66"/>
      <c r="G19" s="68"/>
      <c r="H19" s="65"/>
    </row>
    <row r="20" spans="2:13" ht="22.5" customHeight="1" x14ac:dyDescent="0.2">
      <c r="C20" s="81" t="s">
        <v>9</v>
      </c>
      <c r="D20" s="82" t="s">
        <v>10</v>
      </c>
      <c r="E20" s="83">
        <f>IFERROR(COUNTIF(申請書フォーム!$C$4:$C$73,D20),0)</f>
        <v>0</v>
      </c>
      <c r="F20" s="84"/>
      <c r="G20" s="85">
        <f>(E20)*6453</f>
        <v>0</v>
      </c>
      <c r="H20" s="86"/>
    </row>
    <row r="21" spans="2:13" ht="22.5" customHeight="1" x14ac:dyDescent="0.2">
      <c r="C21" s="81"/>
      <c r="D21" s="82"/>
      <c r="E21" s="83"/>
      <c r="F21" s="84"/>
      <c r="G21" s="85"/>
      <c r="H21" s="86"/>
    </row>
    <row r="22" spans="2:13" ht="22.5" customHeight="1" x14ac:dyDescent="0.2">
      <c r="C22" s="87" t="s">
        <v>11</v>
      </c>
      <c r="D22" s="89" t="s">
        <v>12</v>
      </c>
      <c r="E22" s="83">
        <f>IFERROR(COUNTIF(申請書フォーム!$C$4:$C$73,D22),0)</f>
        <v>0</v>
      </c>
      <c r="F22" s="84"/>
      <c r="G22" s="69">
        <f>(E22)*4477</f>
        <v>0</v>
      </c>
      <c r="H22" s="70"/>
    </row>
    <row r="23" spans="2:13" ht="22.5" customHeight="1" x14ac:dyDescent="0.2">
      <c r="C23" s="88"/>
      <c r="D23" s="90"/>
      <c r="E23" s="83"/>
      <c r="F23" s="84"/>
      <c r="G23" s="71"/>
      <c r="H23" s="72"/>
    </row>
    <row r="24" spans="2:13" ht="22.5" customHeight="1" x14ac:dyDescent="0.2">
      <c r="C24" s="87" t="s">
        <v>74</v>
      </c>
      <c r="D24" s="93" t="s">
        <v>76</v>
      </c>
      <c r="E24" s="83">
        <f>IFERROR(COUNTIF(申請書フォーム!$C$4:$C$73,D24),0)</f>
        <v>0</v>
      </c>
      <c r="F24" s="84"/>
      <c r="G24" s="69">
        <f>(E24)*4477</f>
        <v>0</v>
      </c>
      <c r="H24" s="70"/>
    </row>
    <row r="25" spans="2:13" ht="22.5" customHeight="1" x14ac:dyDescent="0.2">
      <c r="C25" s="88"/>
      <c r="D25" s="94"/>
      <c r="E25" s="83"/>
      <c r="F25" s="84"/>
      <c r="G25" s="71"/>
      <c r="H25" s="72"/>
    </row>
    <row r="26" spans="2:13" ht="22.5" customHeight="1" x14ac:dyDescent="0.2">
      <c r="C26" s="87" t="s">
        <v>75</v>
      </c>
      <c r="D26" s="95" t="s">
        <v>77</v>
      </c>
      <c r="E26" s="83">
        <f>IFERROR(COUNTIF(申請書フォーム!$C$4:$C$73,D26),0)</f>
        <v>0</v>
      </c>
      <c r="F26" s="84"/>
      <c r="G26" s="69">
        <f>(E26)*4477</f>
        <v>0</v>
      </c>
      <c r="H26" s="70"/>
    </row>
    <row r="27" spans="2:13" ht="22.5" customHeight="1" x14ac:dyDescent="0.2">
      <c r="C27" s="88"/>
      <c r="D27" s="96"/>
      <c r="E27" s="83"/>
      <c r="F27" s="84"/>
      <c r="G27" s="71"/>
      <c r="H27" s="72"/>
    </row>
    <row r="28" spans="2:13" ht="7.5" customHeight="1" x14ac:dyDescent="0.3">
      <c r="C28" s="6"/>
      <c r="D28" s="7"/>
      <c r="E28" s="8"/>
      <c r="F28" s="8"/>
      <c r="G28" s="8"/>
      <c r="H28" s="8"/>
    </row>
    <row r="30" spans="2:13" ht="14" x14ac:dyDescent="0.2">
      <c r="B30" s="5" t="s">
        <v>13</v>
      </c>
      <c r="C30" s="5"/>
      <c r="D30" s="54" t="s">
        <v>68</v>
      </c>
      <c r="E30" s="54" t="s">
        <v>69</v>
      </c>
      <c r="F30" s="54" t="s">
        <v>14</v>
      </c>
      <c r="G30" s="54" t="s">
        <v>15</v>
      </c>
      <c r="H30" s="54" t="s">
        <v>16</v>
      </c>
      <c r="K30" s="9"/>
      <c r="L30" s="9"/>
      <c r="M30" s="9"/>
    </row>
    <row r="31" spans="2:13" x14ac:dyDescent="0.2">
      <c r="B31" s="74" t="s">
        <v>17</v>
      </c>
      <c r="C31" s="74"/>
      <c r="D31" s="10">
        <v>7500</v>
      </c>
      <c r="E31" s="10">
        <v>1047</v>
      </c>
      <c r="F31" s="10">
        <f>D31-E31</f>
        <v>6453</v>
      </c>
      <c r="G31" s="10">
        <f>E20</f>
        <v>0</v>
      </c>
      <c r="H31" s="10">
        <f>F31*G31</f>
        <v>0</v>
      </c>
      <c r="J31" s="9"/>
      <c r="K31" s="9"/>
      <c r="L31" s="9"/>
    </row>
    <row r="32" spans="2:13" x14ac:dyDescent="0.2">
      <c r="B32" s="73" t="s">
        <v>18</v>
      </c>
      <c r="C32" s="73"/>
      <c r="D32" s="10">
        <v>5000</v>
      </c>
      <c r="E32" s="10">
        <v>523</v>
      </c>
      <c r="F32" s="10">
        <f>D32-E32</f>
        <v>4477</v>
      </c>
      <c r="G32" s="10">
        <f>E22</f>
        <v>0</v>
      </c>
      <c r="H32" s="10">
        <f>F32*G32</f>
        <v>0</v>
      </c>
      <c r="J32" s="9"/>
      <c r="K32" s="9"/>
      <c r="L32" s="9"/>
    </row>
    <row r="33" spans="1:12" x14ac:dyDescent="0.2">
      <c r="B33" s="74" t="s">
        <v>78</v>
      </c>
      <c r="C33" s="74"/>
      <c r="D33" s="10">
        <v>3300</v>
      </c>
      <c r="E33" s="10">
        <v>523</v>
      </c>
      <c r="F33" s="10">
        <f>D33-E33</f>
        <v>2777</v>
      </c>
      <c r="G33" s="10">
        <f>E22</f>
        <v>0</v>
      </c>
      <c r="H33" s="10">
        <f>F33*G33</f>
        <v>0</v>
      </c>
      <c r="J33" s="9"/>
      <c r="K33" s="9"/>
      <c r="L33" s="9"/>
    </row>
    <row r="34" spans="1:12" x14ac:dyDescent="0.2">
      <c r="B34" s="73" t="s">
        <v>79</v>
      </c>
      <c r="C34" s="73"/>
      <c r="D34" s="10">
        <v>3300</v>
      </c>
      <c r="E34" s="10">
        <v>523</v>
      </c>
      <c r="F34" s="10">
        <f>D34-E34</f>
        <v>2777</v>
      </c>
      <c r="G34" s="10">
        <f>E24</f>
        <v>0</v>
      </c>
      <c r="H34" s="10">
        <f>F34*G34</f>
        <v>0</v>
      </c>
      <c r="J34" s="9"/>
      <c r="K34" s="9"/>
      <c r="L34" s="9"/>
    </row>
    <row r="35" spans="1:12" x14ac:dyDescent="0.2">
      <c r="D35" s="10"/>
      <c r="E35" s="10"/>
      <c r="F35" s="10"/>
      <c r="G35" s="10"/>
      <c r="H35" s="10"/>
      <c r="J35" s="9"/>
      <c r="K35" s="9"/>
      <c r="L35" s="9"/>
    </row>
    <row r="36" spans="1:12" x14ac:dyDescent="0.2">
      <c r="D36" s="10"/>
      <c r="E36" s="10"/>
      <c r="F36" s="10"/>
      <c r="G36" s="10"/>
      <c r="H36" s="10"/>
      <c r="J36" s="9"/>
      <c r="K36" s="9"/>
      <c r="L36" s="9"/>
    </row>
    <row r="37" spans="1:12" x14ac:dyDescent="0.2">
      <c r="B37" s="50" t="s">
        <v>70</v>
      </c>
      <c r="C37" s="50"/>
      <c r="D37" s="55"/>
      <c r="E37" s="55">
        <f>(D31*G31)+(D32*G32)+(D33*G33)+(D34*G34)</f>
        <v>0</v>
      </c>
      <c r="F37" s="55" t="s">
        <v>72</v>
      </c>
      <c r="G37" s="56">
        <f>ROUNDDOWN(E37-E37/1.1,0)</f>
        <v>0</v>
      </c>
      <c r="H37" s="10"/>
      <c r="J37" s="9"/>
      <c r="K37" s="9"/>
      <c r="L37" s="9"/>
    </row>
    <row r="38" spans="1:12" x14ac:dyDescent="0.2">
      <c r="B38" s="45"/>
      <c r="C38" s="45"/>
      <c r="D38" s="57"/>
      <c r="E38" s="57"/>
      <c r="F38" s="57"/>
      <c r="G38" s="58"/>
      <c r="H38" s="10"/>
      <c r="J38" s="9"/>
      <c r="K38" s="9"/>
      <c r="L38" s="9"/>
    </row>
    <row r="39" spans="1:12" x14ac:dyDescent="0.2">
      <c r="B39" s="50" t="s">
        <v>71</v>
      </c>
      <c r="C39" s="50"/>
      <c r="D39" s="55"/>
      <c r="E39" s="55">
        <f>(E31*G31)+(E32*G32)+(E33*G33)+(E34*G34)</f>
        <v>0</v>
      </c>
      <c r="F39" s="55" t="s">
        <v>73</v>
      </c>
      <c r="G39" s="56">
        <f>ROUNDDOWN(E39-E39/1.1,0)</f>
        <v>0</v>
      </c>
      <c r="H39" s="10"/>
    </row>
    <row r="40" spans="1:12" ht="13.5" thickBot="1" x14ac:dyDescent="0.25">
      <c r="D40" s="10"/>
      <c r="E40" s="10"/>
      <c r="F40" s="10"/>
      <c r="G40" s="10"/>
      <c r="H40" s="10"/>
    </row>
    <row r="41" spans="1:12" ht="30.75" customHeight="1" thickTop="1" thickBot="1" x14ac:dyDescent="0.25">
      <c r="B41" s="15" t="s">
        <v>19</v>
      </c>
      <c r="C41" s="16">
        <f>SUM(H31:H34)</f>
        <v>0</v>
      </c>
      <c r="D41" s="22" t="s">
        <v>20</v>
      </c>
      <c r="G41" s="14"/>
    </row>
    <row r="42" spans="1:12" ht="13.5" thickTop="1" x14ac:dyDescent="0.2">
      <c r="B42" s="1" t="s">
        <v>21</v>
      </c>
      <c r="C42" s="11"/>
      <c r="D42" s="26" t="s">
        <v>22</v>
      </c>
      <c r="E42" s="26"/>
      <c r="F42" s="26"/>
      <c r="G42" s="14"/>
    </row>
    <row r="43" spans="1:12" x14ac:dyDescent="0.2">
      <c r="B43" s="1" t="s">
        <v>23</v>
      </c>
      <c r="C43" s="11"/>
      <c r="D43" s="18" t="s">
        <v>65</v>
      </c>
      <c r="G43" s="14"/>
    </row>
    <row r="45" spans="1:12" x14ac:dyDescent="0.2">
      <c r="A45" s="1" t="s">
        <v>24</v>
      </c>
    </row>
    <row r="49" spans="3:8" x14ac:dyDescent="0.2">
      <c r="C49" s="19" t="s">
        <v>25</v>
      </c>
      <c r="D49" s="20"/>
      <c r="E49" s="20"/>
      <c r="F49" s="20"/>
      <c r="G49" s="20"/>
      <c r="H49" s="21"/>
    </row>
    <row r="50" spans="3:8" x14ac:dyDescent="0.2">
      <c r="C50" s="75" t="s">
        <v>26</v>
      </c>
      <c r="D50" s="76"/>
      <c r="E50" s="76"/>
      <c r="F50" s="76"/>
      <c r="G50" s="76"/>
      <c r="H50" s="77"/>
    </row>
    <row r="51" spans="3:8" ht="49.5" customHeight="1" x14ac:dyDescent="0.2">
      <c r="C51" s="78"/>
      <c r="D51" s="79"/>
      <c r="E51" s="79"/>
      <c r="F51" s="79"/>
      <c r="G51" s="79"/>
      <c r="H51" s="80"/>
    </row>
    <row r="52" spans="3:8" ht="52.5" customHeight="1" x14ac:dyDescent="0.2"/>
    <row r="53" spans="3:8" ht="18.75" customHeight="1" x14ac:dyDescent="0.2"/>
    <row r="54" spans="3:8" ht="18.75" customHeight="1" x14ac:dyDescent="0.2"/>
    <row r="55" spans="3:8" ht="18.75" customHeight="1" x14ac:dyDescent="0.2"/>
    <row r="59" spans="3:8" ht="8.25" customHeight="1" x14ac:dyDescent="0.2"/>
    <row r="63" spans="3:8" ht="18" customHeight="1" x14ac:dyDescent="0.2"/>
  </sheetData>
  <sheetProtection selectLockedCells="1"/>
  <mergeCells count="29">
    <mergeCell ref="B34:C34"/>
    <mergeCell ref="C26:C27"/>
    <mergeCell ref="D26:D27"/>
    <mergeCell ref="E26:F27"/>
    <mergeCell ref="G26:H27"/>
    <mergeCell ref="B33:C33"/>
    <mergeCell ref="G22:H23"/>
    <mergeCell ref="B32:C32"/>
    <mergeCell ref="B31:C31"/>
    <mergeCell ref="C50:H51"/>
    <mergeCell ref="C18:C19"/>
    <mergeCell ref="C20:C21"/>
    <mergeCell ref="D20:D21"/>
    <mergeCell ref="E20:F21"/>
    <mergeCell ref="G20:H21"/>
    <mergeCell ref="C22:C23"/>
    <mergeCell ref="D22:D23"/>
    <mergeCell ref="E22:F23"/>
    <mergeCell ref="C24:C25"/>
    <mergeCell ref="D24:D25"/>
    <mergeCell ref="E24:F25"/>
    <mergeCell ref="G24:H25"/>
    <mergeCell ref="H3:J3"/>
    <mergeCell ref="H10:J10"/>
    <mergeCell ref="H5:J6"/>
    <mergeCell ref="D18:D19"/>
    <mergeCell ref="E18:F19"/>
    <mergeCell ref="H16:J16"/>
    <mergeCell ref="G18:H19"/>
  </mergeCells>
  <phoneticPr fontId="7"/>
  <pageMargins left="0.59055118110236227" right="0.19685039370078741" top="0.23622047244094491" bottom="0.19685039370078741" header="0.23622047244094491" footer="0.19685039370078741"/>
  <pageSetup paperSize="9" scale="8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BECCD-37C5-4E61-9DF4-2C6EBB2ED80D}">
  <sheetPr codeName="Sheet2">
    <pageSetUpPr fitToPage="1"/>
  </sheetPr>
  <dimension ref="A1:P73"/>
  <sheetViews>
    <sheetView workbookViewId="0">
      <selection activeCell="B1" sqref="B1:D1"/>
    </sheetView>
  </sheetViews>
  <sheetFormatPr defaultColWidth="8.81640625" defaultRowHeight="13" x14ac:dyDescent="0.2"/>
  <cols>
    <col min="1" max="1" width="9.90625" style="27" customWidth="1"/>
    <col min="2" max="2" width="10" style="27" bestFit="1" customWidth="1"/>
    <col min="3" max="3" width="14.08984375" style="27" customWidth="1"/>
    <col min="4" max="4" width="13.36328125" style="27" customWidth="1"/>
    <col min="5" max="5" width="17.90625" style="27" bestFit="1" customWidth="1"/>
    <col min="6" max="6" width="14.81640625" style="27" customWidth="1"/>
    <col min="7" max="7" width="22.453125" style="27" bestFit="1" customWidth="1"/>
    <col min="8" max="8" width="10.54296875" style="27" bestFit="1" customWidth="1"/>
    <col min="9" max="10" width="8.81640625" style="27"/>
    <col min="11" max="11" width="10.6328125" style="27" customWidth="1"/>
    <col min="12" max="12" width="14.1796875" style="27" customWidth="1"/>
    <col min="13" max="13" width="21.1796875" style="27" customWidth="1"/>
    <col min="14" max="14" width="23.1796875" style="27" customWidth="1"/>
    <col min="15" max="16384" width="8.81640625" style="27"/>
  </cols>
  <sheetData>
    <row r="1" spans="1:16" ht="18" customHeight="1" x14ac:dyDescent="0.2">
      <c r="A1" s="32" t="s">
        <v>27</v>
      </c>
      <c r="B1" s="91"/>
      <c r="C1" s="91"/>
      <c r="D1" s="91"/>
    </row>
    <row r="2" spans="1:16" x14ac:dyDescent="0.2">
      <c r="A2" s="31" t="s">
        <v>28</v>
      </c>
      <c r="B2" s="31"/>
      <c r="C2" s="31"/>
    </row>
    <row r="3" spans="1:16" ht="39" x14ac:dyDescent="0.2">
      <c r="A3" s="28" t="s">
        <v>29</v>
      </c>
      <c r="B3" s="30" t="s">
        <v>30</v>
      </c>
      <c r="C3" s="34" t="s">
        <v>31</v>
      </c>
      <c r="D3" s="37" t="s">
        <v>32</v>
      </c>
      <c r="E3" s="37" t="s">
        <v>33</v>
      </c>
      <c r="F3" s="29" t="s">
        <v>34</v>
      </c>
      <c r="G3" s="29" t="s">
        <v>35</v>
      </c>
      <c r="H3" s="29" t="s">
        <v>36</v>
      </c>
      <c r="I3" s="29" t="s">
        <v>37</v>
      </c>
      <c r="J3" s="29" t="s">
        <v>38</v>
      </c>
      <c r="K3" s="29" t="s">
        <v>39</v>
      </c>
      <c r="L3" s="29" t="s">
        <v>40</v>
      </c>
      <c r="M3" s="29" t="s">
        <v>41</v>
      </c>
      <c r="N3" s="29" t="s">
        <v>42</v>
      </c>
      <c r="O3" s="28" t="s">
        <v>43</v>
      </c>
      <c r="P3" s="28" t="s">
        <v>44</v>
      </c>
    </row>
    <row r="4" spans="1:16" x14ac:dyDescent="0.2">
      <c r="A4" s="35"/>
      <c r="B4" s="35"/>
      <c r="C4" s="35"/>
      <c r="D4" s="41"/>
      <c r="E4" s="41"/>
      <c r="F4" s="41"/>
      <c r="G4" s="43"/>
      <c r="H4" s="42"/>
      <c r="I4" s="41"/>
      <c r="J4" s="41"/>
      <c r="K4" s="41"/>
      <c r="L4" s="41"/>
      <c r="M4" s="41"/>
      <c r="N4" s="35"/>
      <c r="O4" s="35"/>
      <c r="P4" s="35"/>
    </row>
    <row r="5" spans="1:16" x14ac:dyDescent="0.2">
      <c r="A5" s="35"/>
      <c r="B5" s="35"/>
      <c r="C5" s="35"/>
      <c r="D5" s="41"/>
      <c r="E5" s="41"/>
      <c r="F5" s="41"/>
      <c r="G5" s="43"/>
      <c r="H5" s="42"/>
      <c r="I5" s="41"/>
      <c r="J5" s="41"/>
      <c r="K5" s="41"/>
      <c r="L5" s="41"/>
      <c r="M5" s="41"/>
      <c r="N5" s="35"/>
      <c r="O5" s="35"/>
      <c r="P5" s="35"/>
    </row>
    <row r="6" spans="1:16" x14ac:dyDescent="0.2">
      <c r="A6" s="35"/>
      <c r="B6" s="35"/>
      <c r="C6" s="35"/>
      <c r="D6" s="41"/>
      <c r="E6" s="41"/>
      <c r="F6" s="41"/>
      <c r="G6" s="43"/>
      <c r="H6" s="42"/>
      <c r="I6" s="41"/>
      <c r="J6" s="41"/>
      <c r="K6" s="41"/>
      <c r="L6" s="41"/>
      <c r="M6" s="41"/>
      <c r="N6" s="35"/>
      <c r="O6" s="35"/>
      <c r="P6" s="35"/>
    </row>
    <row r="7" spans="1:16" x14ac:dyDescent="0.2">
      <c r="A7" s="35"/>
      <c r="B7" s="35"/>
      <c r="C7" s="35"/>
      <c r="D7" s="41"/>
      <c r="E7" s="41"/>
      <c r="F7" s="41"/>
      <c r="G7" s="43"/>
      <c r="H7" s="42"/>
      <c r="I7" s="41"/>
      <c r="J7" s="41"/>
      <c r="K7" s="41"/>
      <c r="L7" s="41"/>
      <c r="M7" s="41"/>
      <c r="N7" s="35"/>
      <c r="O7" s="35"/>
      <c r="P7" s="35"/>
    </row>
    <row r="8" spans="1:16" x14ac:dyDescent="0.2">
      <c r="A8" s="35"/>
      <c r="B8" s="35"/>
      <c r="C8" s="35"/>
      <c r="D8" s="41"/>
      <c r="E8" s="41"/>
      <c r="F8" s="41"/>
      <c r="G8" s="43"/>
      <c r="H8" s="42"/>
      <c r="I8" s="41"/>
      <c r="J8" s="41"/>
      <c r="K8" s="41"/>
      <c r="L8" s="41"/>
      <c r="M8" s="41"/>
      <c r="N8" s="35"/>
      <c r="O8" s="35"/>
      <c r="P8" s="35"/>
    </row>
    <row r="9" spans="1:16" x14ac:dyDescent="0.2">
      <c r="A9" s="35"/>
      <c r="B9" s="35"/>
      <c r="C9" s="35"/>
      <c r="D9" s="41"/>
      <c r="E9" s="41"/>
      <c r="F9" s="41"/>
      <c r="G9" s="43"/>
      <c r="H9" s="42"/>
      <c r="I9" s="41"/>
      <c r="J9" s="41"/>
      <c r="K9" s="41"/>
      <c r="L9" s="41"/>
      <c r="M9" s="41"/>
      <c r="N9" s="35"/>
      <c r="O9" s="35"/>
      <c r="P9" s="35"/>
    </row>
    <row r="10" spans="1:16" x14ac:dyDescent="0.2">
      <c r="A10" s="35"/>
      <c r="B10" s="35"/>
      <c r="C10" s="35"/>
      <c r="D10" s="41"/>
      <c r="E10" s="41"/>
      <c r="F10" s="41"/>
      <c r="G10" s="43"/>
      <c r="H10" s="42"/>
      <c r="I10" s="41"/>
      <c r="J10" s="41"/>
      <c r="K10" s="41"/>
      <c r="L10" s="41"/>
      <c r="M10" s="41"/>
      <c r="N10" s="35"/>
      <c r="O10" s="35"/>
      <c r="P10" s="35"/>
    </row>
    <row r="11" spans="1:16" x14ac:dyDescent="0.2">
      <c r="A11" s="35"/>
      <c r="B11" s="35"/>
      <c r="C11" s="35"/>
      <c r="D11" s="41"/>
      <c r="E11" s="41"/>
      <c r="F11" s="41"/>
      <c r="G11" s="43"/>
      <c r="H11" s="42"/>
      <c r="I11" s="41"/>
      <c r="J11" s="41"/>
      <c r="K11" s="41"/>
      <c r="L11" s="41"/>
      <c r="M11" s="41"/>
      <c r="N11" s="35"/>
      <c r="O11" s="35"/>
      <c r="P11" s="35"/>
    </row>
    <row r="12" spans="1:16" x14ac:dyDescent="0.2">
      <c r="A12" s="35"/>
      <c r="B12" s="35"/>
      <c r="C12" s="35"/>
      <c r="D12" s="41"/>
      <c r="E12" s="41"/>
      <c r="F12" s="41"/>
      <c r="G12" s="43"/>
      <c r="H12" s="42"/>
      <c r="I12" s="41"/>
      <c r="J12" s="41"/>
      <c r="K12" s="41"/>
      <c r="L12" s="41"/>
      <c r="M12" s="41"/>
      <c r="N12" s="35"/>
      <c r="O12" s="35"/>
      <c r="P12" s="35"/>
    </row>
    <row r="13" spans="1:16" x14ac:dyDescent="0.2">
      <c r="A13" s="35"/>
      <c r="B13" s="35"/>
      <c r="C13" s="35"/>
      <c r="D13" s="41"/>
      <c r="E13" s="41"/>
      <c r="F13" s="41"/>
      <c r="G13" s="43"/>
      <c r="H13" s="42"/>
      <c r="I13" s="41"/>
      <c r="J13" s="41"/>
      <c r="K13" s="41"/>
      <c r="L13" s="41"/>
      <c r="M13" s="41"/>
      <c r="N13" s="35"/>
      <c r="O13" s="35"/>
      <c r="P13" s="35"/>
    </row>
    <row r="14" spans="1:16" x14ac:dyDescent="0.2">
      <c r="A14" s="35"/>
      <c r="B14" s="35"/>
      <c r="C14" s="35"/>
      <c r="D14" s="41"/>
      <c r="E14" s="41"/>
      <c r="F14" s="41"/>
      <c r="G14" s="43"/>
      <c r="H14" s="42"/>
      <c r="I14" s="41"/>
      <c r="J14" s="41"/>
      <c r="K14" s="41"/>
      <c r="L14" s="41"/>
      <c r="M14" s="41"/>
      <c r="N14" s="35"/>
      <c r="O14" s="35"/>
      <c r="P14" s="35"/>
    </row>
    <row r="15" spans="1:16" x14ac:dyDescent="0.2">
      <c r="A15" s="35"/>
      <c r="B15" s="35"/>
      <c r="C15" s="35"/>
      <c r="D15" s="41"/>
      <c r="E15" s="41"/>
      <c r="F15" s="41"/>
      <c r="G15" s="43"/>
      <c r="H15" s="42"/>
      <c r="I15" s="41"/>
      <c r="J15" s="41"/>
      <c r="K15" s="41"/>
      <c r="L15" s="41"/>
      <c r="M15" s="41"/>
      <c r="N15" s="41"/>
      <c r="O15" s="35"/>
      <c r="P15" s="35"/>
    </row>
    <row r="16" spans="1:16" x14ac:dyDescent="0.2">
      <c r="A16" s="35"/>
      <c r="B16" s="35"/>
      <c r="C16" s="35"/>
      <c r="D16" s="41"/>
      <c r="E16" s="41"/>
      <c r="F16" s="41"/>
      <c r="G16" s="43"/>
      <c r="H16" s="42"/>
      <c r="I16" s="41"/>
      <c r="J16" s="41"/>
      <c r="K16" s="41"/>
      <c r="L16" s="41"/>
      <c r="M16" s="41"/>
      <c r="N16" s="41"/>
      <c r="O16" s="35"/>
      <c r="P16" s="35"/>
    </row>
    <row r="17" spans="1:16" x14ac:dyDescent="0.2">
      <c r="A17" s="35"/>
      <c r="B17" s="35"/>
      <c r="C17" s="35"/>
      <c r="D17" s="41"/>
      <c r="E17" s="41"/>
      <c r="F17" s="41"/>
      <c r="G17" s="43"/>
      <c r="H17" s="42"/>
      <c r="I17" s="41"/>
      <c r="J17" s="41"/>
      <c r="K17" s="41"/>
      <c r="L17" s="41"/>
      <c r="M17" s="41"/>
      <c r="N17" s="41"/>
      <c r="O17" s="35"/>
      <c r="P17" s="35"/>
    </row>
    <row r="18" spans="1:16" x14ac:dyDescent="0.2">
      <c r="A18" s="35"/>
      <c r="B18" s="35"/>
      <c r="C18" s="35"/>
      <c r="D18" s="41"/>
      <c r="E18" s="41"/>
      <c r="F18" s="41"/>
      <c r="G18" s="43"/>
      <c r="H18" s="42"/>
      <c r="I18" s="41"/>
      <c r="J18" s="41"/>
      <c r="K18" s="41"/>
      <c r="L18" s="41"/>
      <c r="M18" s="41"/>
      <c r="N18" s="35"/>
      <c r="O18" s="35"/>
      <c r="P18" s="35"/>
    </row>
    <row r="19" spans="1:16" x14ac:dyDescent="0.2">
      <c r="A19" s="35"/>
      <c r="B19" s="35"/>
      <c r="C19" s="35"/>
      <c r="D19" s="41"/>
      <c r="E19" s="41"/>
      <c r="F19" s="41"/>
      <c r="G19" s="43"/>
      <c r="H19" s="42"/>
      <c r="I19" s="41"/>
      <c r="J19" s="41"/>
      <c r="K19" s="41"/>
      <c r="L19" s="41"/>
      <c r="M19" s="41"/>
      <c r="N19" s="35"/>
      <c r="O19" s="35"/>
      <c r="P19" s="35"/>
    </row>
    <row r="20" spans="1:16" x14ac:dyDescent="0.2">
      <c r="A20" s="35"/>
      <c r="B20" s="35"/>
      <c r="C20" s="35"/>
      <c r="D20" s="41"/>
      <c r="E20" s="41"/>
      <c r="F20" s="41"/>
      <c r="G20" s="43"/>
      <c r="H20" s="42"/>
      <c r="I20" s="41"/>
      <c r="J20" s="41"/>
      <c r="K20" s="41"/>
      <c r="L20" s="41"/>
      <c r="M20" s="41"/>
      <c r="N20" s="35"/>
      <c r="O20" s="35"/>
      <c r="P20" s="35"/>
    </row>
    <row r="21" spans="1:16" x14ac:dyDescent="0.2">
      <c r="A21" s="35"/>
      <c r="B21" s="35"/>
      <c r="C21" s="35"/>
      <c r="D21" s="41"/>
      <c r="E21" s="41"/>
      <c r="F21" s="41"/>
      <c r="G21" s="43"/>
      <c r="H21" s="42"/>
      <c r="I21" s="41"/>
      <c r="J21" s="41"/>
      <c r="K21" s="41"/>
      <c r="L21" s="41"/>
      <c r="M21" s="41"/>
      <c r="N21" s="35"/>
      <c r="O21" s="35"/>
      <c r="P21" s="35"/>
    </row>
    <row r="22" spans="1:16" x14ac:dyDescent="0.2">
      <c r="A22" s="35"/>
      <c r="B22" s="35"/>
      <c r="C22" s="35"/>
      <c r="D22" s="41"/>
      <c r="E22" s="41"/>
      <c r="F22" s="41"/>
      <c r="G22" s="43"/>
      <c r="H22" s="42"/>
      <c r="I22" s="41"/>
      <c r="J22" s="41"/>
      <c r="K22" s="41"/>
      <c r="L22" s="41"/>
      <c r="M22" s="41"/>
      <c r="N22" s="41"/>
      <c r="O22" s="35"/>
      <c r="P22" s="35"/>
    </row>
    <row r="23" spans="1:16" x14ac:dyDescent="0.2">
      <c r="A23" s="35"/>
      <c r="B23" s="35"/>
      <c r="C23" s="35"/>
      <c r="D23" s="41"/>
      <c r="E23" s="41"/>
      <c r="F23" s="41"/>
      <c r="G23" s="43"/>
      <c r="H23" s="42"/>
      <c r="I23" s="41"/>
      <c r="J23" s="41"/>
      <c r="K23" s="41"/>
      <c r="L23" s="41"/>
      <c r="M23" s="41"/>
      <c r="N23" s="35"/>
      <c r="O23" s="35"/>
      <c r="P23" s="35"/>
    </row>
    <row r="24" spans="1:16" x14ac:dyDescent="0.2">
      <c r="A24" s="35"/>
      <c r="B24" s="35"/>
      <c r="C24" s="35"/>
      <c r="D24" s="41"/>
      <c r="E24" s="41"/>
      <c r="F24" s="41"/>
      <c r="G24" s="43"/>
      <c r="H24" s="42"/>
      <c r="I24" s="41"/>
      <c r="J24" s="41"/>
      <c r="K24" s="41"/>
      <c r="L24" s="41"/>
      <c r="M24" s="41"/>
      <c r="N24" s="35"/>
      <c r="O24" s="35"/>
      <c r="P24" s="35"/>
    </row>
    <row r="25" spans="1:16" x14ac:dyDescent="0.2">
      <c r="A25" s="35"/>
      <c r="B25" s="35"/>
      <c r="C25" s="35"/>
      <c r="D25" s="41"/>
      <c r="E25" s="41"/>
      <c r="F25" s="41"/>
      <c r="G25" s="43"/>
      <c r="H25" s="42"/>
      <c r="I25" s="41"/>
      <c r="J25" s="41"/>
      <c r="K25" s="41"/>
      <c r="L25" s="41"/>
      <c r="M25" s="41"/>
      <c r="N25" s="35"/>
      <c r="O25" s="35"/>
      <c r="P25" s="35"/>
    </row>
    <row r="26" spans="1:16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1:16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6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6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6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1:16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1:16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6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1:16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1:16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1:16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1:16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6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1:16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6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1:16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6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1:16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1:16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6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:16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1:16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:16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1:16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1:16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6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16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</sheetData>
  <mergeCells count="1">
    <mergeCell ref="B1:D1"/>
  </mergeCells>
  <phoneticPr fontId="7"/>
  <dataValidations count="1">
    <dataValidation type="list" allowBlank="1" showInputMessage="1" showErrorMessage="1" sqref="C4:C73" xr:uid="{B6D0C52A-B898-4C10-AA28-5402AB600CBF}">
      <formula1>"医科医療事務管理士,医療事務技能認定試験,ホスピタルコンシェルジュ3級,ウェルフェアコンシェルジュ初級"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7E483-68AD-4123-A56B-7B6B81C29516}">
  <sheetPr codeName="Sheet3">
    <tabColor theme="4"/>
  </sheetPr>
  <dimension ref="A1:Q9"/>
  <sheetViews>
    <sheetView workbookViewId="0">
      <selection activeCell="I4" sqref="I4"/>
    </sheetView>
  </sheetViews>
  <sheetFormatPr defaultColWidth="8.81640625" defaultRowHeight="13" x14ac:dyDescent="0.2"/>
  <cols>
    <col min="1" max="1" width="7.453125" style="27" customWidth="1"/>
    <col min="2" max="2" width="18.08984375" style="27" bestFit="1" customWidth="1"/>
    <col min="3" max="3" width="10" style="27" bestFit="1" customWidth="1"/>
    <col min="4" max="4" width="20" style="27" bestFit="1" customWidth="1"/>
    <col min="5" max="5" width="10.81640625" style="27" bestFit="1" customWidth="1"/>
    <col min="6" max="6" width="13.36328125" style="27" bestFit="1" customWidth="1"/>
    <col min="7" max="7" width="13.90625" style="27" bestFit="1" customWidth="1"/>
    <col min="8" max="8" width="16.1796875" style="27" bestFit="1" customWidth="1"/>
    <col min="9" max="9" width="9.453125" style="27" bestFit="1" customWidth="1"/>
    <col min="10" max="10" width="5.1796875" style="27" bestFit="1" customWidth="1"/>
    <col min="11" max="12" width="8.81640625" style="27"/>
    <col min="13" max="13" width="9.1796875" style="27" bestFit="1" customWidth="1"/>
    <col min="14" max="14" width="17.90625" style="27" bestFit="1" customWidth="1"/>
    <col min="15" max="15" width="20.6328125" style="27" bestFit="1" customWidth="1"/>
    <col min="16" max="16384" width="8.81640625" style="27"/>
  </cols>
  <sheetData>
    <row r="1" spans="1:17" ht="18" customHeight="1" x14ac:dyDescent="0.2">
      <c r="B1" s="92" t="s">
        <v>45</v>
      </c>
      <c r="C1" s="92"/>
      <c r="D1" s="36"/>
    </row>
    <row r="2" spans="1:17" x14ac:dyDescent="0.2">
      <c r="B2" s="31" t="s">
        <v>46</v>
      </c>
      <c r="C2" s="31"/>
      <c r="D2" s="31"/>
    </row>
    <row r="3" spans="1:17" x14ac:dyDescent="0.2">
      <c r="B3" s="28" t="s">
        <v>29</v>
      </c>
      <c r="C3" s="30" t="s">
        <v>30</v>
      </c>
      <c r="D3" s="34" t="s">
        <v>31</v>
      </c>
      <c r="E3" s="38" t="s">
        <v>47</v>
      </c>
      <c r="F3" s="38" t="s">
        <v>48</v>
      </c>
      <c r="G3" s="29" t="s">
        <v>34</v>
      </c>
      <c r="H3" s="29" t="s">
        <v>35</v>
      </c>
      <c r="I3" s="29" t="s">
        <v>36</v>
      </c>
      <c r="J3" s="29" t="s">
        <v>37</v>
      </c>
      <c r="K3" s="29" t="s">
        <v>38</v>
      </c>
      <c r="L3" s="29" t="s">
        <v>39</v>
      </c>
      <c r="M3" s="29" t="s">
        <v>40</v>
      </c>
      <c r="N3" s="29" t="s">
        <v>41</v>
      </c>
      <c r="O3" s="29" t="s">
        <v>42</v>
      </c>
      <c r="P3" s="28" t="s">
        <v>43</v>
      </c>
      <c r="Q3" s="28" t="s">
        <v>44</v>
      </c>
    </row>
    <row r="4" spans="1:17" x14ac:dyDescent="0.2">
      <c r="A4" s="27" t="s">
        <v>49</v>
      </c>
      <c r="D4" s="27" t="s">
        <v>50</v>
      </c>
      <c r="E4" s="39" t="s">
        <v>51</v>
      </c>
      <c r="F4" s="39" t="s">
        <v>52</v>
      </c>
      <c r="G4" s="27" t="s">
        <v>53</v>
      </c>
      <c r="H4" s="27" t="s">
        <v>54</v>
      </c>
      <c r="I4" s="33">
        <v>36526</v>
      </c>
      <c r="J4" s="27" t="s">
        <v>55</v>
      </c>
      <c r="K4" s="27" t="s">
        <v>56</v>
      </c>
      <c r="L4" s="27" t="s">
        <v>57</v>
      </c>
      <c r="M4" s="27" t="s">
        <v>58</v>
      </c>
      <c r="N4" s="27" t="s">
        <v>59</v>
      </c>
      <c r="O4" s="27" t="s">
        <v>60</v>
      </c>
    </row>
    <row r="5" spans="1:17" x14ac:dyDescent="0.2">
      <c r="I5" s="33"/>
    </row>
    <row r="6" spans="1:17" x14ac:dyDescent="0.2">
      <c r="A6" s="27" t="s">
        <v>61</v>
      </c>
    </row>
    <row r="7" spans="1:17" x14ac:dyDescent="0.2">
      <c r="A7" s="39" t="s">
        <v>62</v>
      </c>
    </row>
    <row r="8" spans="1:17" x14ac:dyDescent="0.2">
      <c r="A8" s="39" t="s">
        <v>63</v>
      </c>
    </row>
    <row r="9" spans="1:17" x14ac:dyDescent="0.2">
      <c r="A9" s="27" t="s">
        <v>64</v>
      </c>
    </row>
  </sheetData>
  <mergeCells count="1">
    <mergeCell ref="B1:C1"/>
  </mergeCells>
  <phoneticPr fontId="7"/>
  <dataValidations count="1">
    <dataValidation type="list" allowBlank="1" showInputMessage="1" showErrorMessage="1" sqref="D4" xr:uid="{CE288959-6C2E-4C7F-8EEE-88EBE075081E}">
      <formula1>"医科医療事務管理士,医療事務技能認定試験"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8aae2f-7297-4601-9ca5-51bd8cce9e77" xsi:nil="true"/>
    <lcf76f155ced4ddcb4097134ff3c332f xmlns="70a216bf-376b-4f3e-8b27-73a34305436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C1F6FA84C94CE40B84D5A247F80CE09" ma:contentTypeVersion="17" ma:contentTypeDescription="新しいドキュメントを作成します。" ma:contentTypeScope="" ma:versionID="34c6155a894619f86fbcd553b7e31e87">
  <xsd:schema xmlns:xsd="http://www.w3.org/2001/XMLSchema" xmlns:xs="http://www.w3.org/2001/XMLSchema" xmlns:p="http://schemas.microsoft.com/office/2006/metadata/properties" xmlns:ns2="70a216bf-376b-4f3e-8b27-73a343054365" xmlns:ns3="9e8aae2f-7297-4601-9ca5-51bd8cce9e77" targetNamespace="http://schemas.microsoft.com/office/2006/metadata/properties" ma:root="true" ma:fieldsID="701ea81c1c323528f847355af44d2880" ns2:_="" ns3:_="">
    <xsd:import namespace="70a216bf-376b-4f3e-8b27-73a343054365"/>
    <xsd:import namespace="9e8aae2f-7297-4601-9ca5-51bd8cce9e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216bf-376b-4f3e-8b27-73a3430543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b0317bbc-3d60-4c0b-b94f-1f0a0a452b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aae2f-7297-4601-9ca5-51bd8cce9e7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38a5489-af58-440a-a43a-cb7d666119b5}" ma:internalName="TaxCatchAll" ma:showField="CatchAllData" ma:web="9e8aae2f-7297-4601-9ca5-51bd8cce9e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A610C9-C67E-4B17-BA8E-7EBBD50EDC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D08978-FFDD-429B-8AE1-2E483014FBE7}">
  <ds:schemaRefs>
    <ds:schemaRef ds:uri="http://schemas.microsoft.com/office/2006/metadata/properties"/>
    <ds:schemaRef ds:uri="http://schemas.microsoft.com/office/infopath/2007/PartnerControls"/>
    <ds:schemaRef ds:uri="9e8aae2f-7297-4601-9ca5-51bd8cce9e77"/>
    <ds:schemaRef ds:uri="70a216bf-376b-4f3e-8b27-73a343054365"/>
  </ds:schemaRefs>
</ds:datastoreItem>
</file>

<file path=customXml/itemProps3.xml><?xml version="1.0" encoding="utf-8"?>
<ds:datastoreItem xmlns:ds="http://schemas.openxmlformats.org/officeDocument/2006/customXml" ds:itemID="{9F001B0A-0051-4702-A132-D83BD61EA1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a216bf-376b-4f3e-8b27-73a343054365"/>
    <ds:schemaRef ds:uri="9e8aae2f-7297-4601-9ca5-51bd8cce9e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集計表（入力用）</vt:lpstr>
      <vt:lpstr>申請書フォーム</vt:lpstr>
      <vt:lpstr>入力例</vt:lpstr>
    </vt:vector>
  </TitlesOfParts>
  <Manager/>
  <Company>(株)日本医療事務センター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shutojjt</dc:creator>
  <cp:keywords/>
  <dc:description/>
  <cp:lastModifiedBy>平山 宗宏</cp:lastModifiedBy>
  <cp:revision/>
  <cp:lastPrinted>2023-08-28T04:55:16Z</cp:lastPrinted>
  <dcterms:created xsi:type="dcterms:W3CDTF">2006-02-17T05:25:02Z</dcterms:created>
  <dcterms:modified xsi:type="dcterms:W3CDTF">2023-09-01T01:47:13Z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0x010100AC1F6FA84C94CE40B84D5A247F80CE09</vt:lpwstr>
  </property>
  <property fmtid="{D5CDD505-2E9C-101B-9397-08002B2CF9AE}" pid="3" name="MediaServiceImageTags">
    <vt:lpwstr/>
  </property>
</Properties>
</file>